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"/>
    </mc:Choice>
  </mc:AlternateContent>
  <xr:revisionPtr revIDLastSave="0" documentId="8_{E648B7FF-9FC2-5244-AE69-ABE5BF7A4981}" xr6:coauthVersionLast="45" xr6:coauthVersionMax="45" xr10:uidLastSave="{00000000-0000-0000-0000-000000000000}"/>
  <bookViews>
    <workbookView xWindow="0" yWindow="0" windowWidth="25600" windowHeight="1600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4" i="5" s="1"/>
  <c r="J52" i="5"/>
  <c r="H47" i="5"/>
  <c r="H48" i="5"/>
  <c r="H49" i="5"/>
  <c r="H50" i="5"/>
  <c r="H51" i="5"/>
  <c r="H54" i="5" s="1"/>
  <c r="H52" i="5"/>
  <c r="F47" i="5"/>
  <c r="F48" i="5"/>
  <c r="F49" i="5"/>
  <c r="F50" i="5"/>
  <c r="F51" i="5"/>
  <c r="F54" i="5" s="1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<sst xmlns="http://schemas.openxmlformats.org/spreadsheetml/2006/main" count="248" uniqueCount="143">
  <si>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</si>
  <si>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</si>
  <si>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</si>
  <si>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</si>
  <si>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</si>
  <si>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</si>
  <si>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</si>
  <si>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</si>
  <si>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</si>
  <si>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</si>
  <si>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</si>
  <si>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</si>
  <si>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</si>
  <si>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</si>
  <si>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</si>
  <si>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</si>
  <si>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</si>
  <si>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</si>
  <si>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</si>
  <si>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</si>
  <si>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</si>
  <si>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</si>
  <si>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</si>
  <si>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</si>
  <si>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</si>
  <si>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</si>
  <si>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</si>
  <si>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</si>
  <si>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</si>
  <si>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</si>
  <si>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</si>
  <si>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</si>
  <si>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</si>
  <si>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</si>
  <si>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</si>
  <si>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</si>
  <si>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</si>
  <si>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</si>
  <si>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</si>
  <si>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</si>
  <si>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</si>
  <si>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</si>
  <si>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</si>
  <si>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</si>
  <si>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</si>
  <si>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</si>
  <si>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</si>
  <si>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</si>
  <si>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</si>
  <si>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</si>
  <si>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</si>
  <si>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</si>
  <si>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</si>
  <si>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</si>
  <si>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</si>
  <si>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</si>
  <si>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</si>
  <si>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</si>
  <si>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</si>
  <si>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</si>
  <si>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</si>
  <si>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</si>
  <si>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</si>
  <si>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</si>
  <si>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</si>
  <si>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</si>
  <si>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</si>
  <si>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</si>
  <si>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</si>
  <si>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</si>
  <si>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</si>
  <si>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</si>
  <si>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</si>
  <si>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</si>
  <si>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</si>
  <si>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</si>
  <si>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</si>
  <si>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</si>
  <si>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</si>
  <si>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</si>
  <si>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</si>
  <si>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</si>
  <si>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</si>
  <si>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</si>
  <si>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</si>
  <si>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</si>
  <si>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</si>
  <si>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</si>
  <si>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</si>
  <si>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</si>
  <si>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</si>
  <si>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</si>
  <si>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</si>
  <si>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</si>
  <si>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</si>
  <si>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</si>
  <si>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</si>
  <si>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</si>
  <si>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</si>
  <si>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</si>
  <si>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</si>
  <si>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</si>
  <si>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</si>
  <si>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</si>
  <si>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</si>
  <si>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</si>
  <si>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</si>
  <si>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</si>
  <si>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</si>
  <si>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</si>
  <si>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</si>
  <si>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</si>
  <si>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</si>
  <si>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</si>
  <si>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</si>
  <si>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</si>
  <si>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</si>
  <si>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</si>
  <si>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</si>
  <si>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</si>
  <si>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</si>
  <si>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</si>
  <si>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</si>
  <si>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</si>
  <si>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</si>
  <si>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</si>
  <si>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</si>
  <si>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</si>
  <si>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</si>
  <si>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</si>
  <si>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</si>
  <si>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</si>
  <si>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</si>
  <si>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</si>
  <si>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</si>
  <si>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</si>
  <si>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Joop van Kessel</t>
  </si>
  <si>
    <t>Heinz Ignatius Ackermann</t>
  </si>
  <si>
    <t>Lighthouse</t>
  </si>
  <si>
    <t>Vision for Future</t>
  </si>
  <si>
    <t>Oslob</t>
  </si>
  <si>
    <t>Conrado Castro</t>
  </si>
  <si>
    <t>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</si>
</sst>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Georgia"/>
    </font>
    <font>
      <sz val="9"/>
      <color rgb="FF000000"/>
      <name val="Calibri"/>
      <family val="2"/>
    </font>
    <font>
      <sz val="9"/>
      <color rgb="FF000000"/>
      <name val="Cambria"/>
    </font>
    <font>
      <sz val="8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7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5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5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5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0" fillId="8" borderId="17" xfId="0" applyFont="1" applyFill="1" applyBorder="1" applyAlignment="1" applyProtection="1">
      <alignment vertical="center" shrinkToFit="1"/>
      <protection locked="0"/>
    </xf>
    <xf numFmtId="0" fontId="30" fillId="8" borderId="50" xfId="0" applyFont="1" applyFill="1" applyBorder="1" applyAlignment="1" applyProtection="1">
      <alignment vertical="center" shrinkToFit="1"/>
      <protection locked="0"/>
    </xf>
    <xf numFmtId="0" fontId="52" fillId="0" borderId="0" xfId="0" applyFont="1" applyAlignment="1" applyProtection="1">
      <alignment horizontal="left" vertical="center"/>
    </xf>
    <xf numFmtId="0" fontId="50" fillId="0" borderId="39" xfId="2" applyFont="1" applyBorder="1" applyAlignment="1" applyProtection="1">
      <alignment horizontal="left" vertical="center"/>
    </xf>
    <xf numFmtId="0" fontId="50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29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0" fillId="0" borderId="24" xfId="2" applyFont="1" applyBorder="1" applyAlignment="1" applyProtection="1">
      <alignment horizontal="left" vertical="center" shrinkToFit="1"/>
    </xf>
    <xf numFmtId="0" fontId="50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8" fillId="3" borderId="36" xfId="0" applyFont="1" applyFill="1" applyBorder="1" applyAlignment="1" applyProtection="1">
      <alignment horizontal="center" vertical="center" shrinkToFit="1"/>
      <protection locked="0"/>
    </xf>
    <xf numFmtId="0" fontId="28" fillId="3" borderId="73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7" fillId="0" borderId="136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49" fillId="0" borderId="9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1" fillId="0" borderId="49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0" fontId="49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20" xfId="0" applyFont="1" applyBorder="1" applyAlignment="1">
      <alignment horizontal="left" vertical="center" shrinkToFit="1"/>
    </xf>
    <xf numFmtId="0" fontId="30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0" fillId="8" borderId="3" xfId="0" applyFont="1" applyFill="1" applyBorder="1" applyAlignment="1" applyProtection="1">
      <alignment horizontal="left" vertical="center" shrinkToFit="1"/>
      <protection locked="0"/>
    </xf>
    <xf numFmtId="0" fontId="31" fillId="0" borderId="3" xfId="0" applyFont="1" applyBorder="1" applyAlignment="1">
      <alignment horizontal="right" vertical="center"/>
    </xf>
    <xf numFmtId="0" fontId="30" fillId="8" borderId="13" xfId="0" applyFont="1" applyFill="1" applyBorder="1" applyAlignment="1" applyProtection="1">
      <alignment horizontal="left" vertical="center" shrinkToFit="1"/>
      <protection locked="0"/>
    </xf>
    <xf numFmtId="0" fontId="58" fillId="6" borderId="144" xfId="0" applyFont="1" applyFill="1" applyBorder="1" applyAlignment="1">
      <alignment horizontal="left" vertical="center" wrapText="1" shrinkToFit="1"/>
    </xf>
    <xf numFmtId="0" fontId="58" fillId="6" borderId="69" xfId="0" applyFont="1" applyFill="1" applyBorder="1" applyAlignment="1">
      <alignment horizontal="left" vertical="center" wrapText="1" shrinkToFit="1"/>
    </xf>
    <xf numFmtId="0" fontId="58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3" fillId="0" borderId="2" xfId="0" applyFont="1" applyBorder="1" applyAlignment="1">
      <alignment horizontal="left" vertical="center" shrinkToFit="1"/>
    </xf>
    <xf numFmtId="0" fontId="53" fillId="0" borderId="63" xfId="0" applyFont="1" applyBorder="1" applyAlignment="1">
      <alignment horizontal="left" vertical="center" shrinkToFit="1"/>
    </xf>
    <xf numFmtId="0" fontId="53" fillId="0" borderId="83" xfId="0" applyFont="1" applyBorder="1" applyAlignment="1">
      <alignment horizontal="left" vertical="center" shrinkToFit="1"/>
    </xf>
    <xf numFmtId="0" fontId="53" fillId="0" borderId="144" xfId="0" applyFont="1" applyBorder="1" applyAlignment="1">
      <alignment horizontal="left" vertical="center" shrinkToFit="1"/>
    </xf>
    <xf numFmtId="0" fontId="53" fillId="0" borderId="69" xfId="0" applyFont="1" applyBorder="1" applyAlignment="1">
      <alignment horizontal="left" vertical="center" shrinkToFit="1"/>
    </xf>
    <xf numFmtId="0" fontId="53" fillId="0" borderId="81" xfId="0" applyFont="1" applyBorder="1" applyAlignment="1">
      <alignment horizontal="left" vertical="center" shrinkToFit="1"/>
    </xf>
    <xf numFmtId="0" fontId="53" fillId="6" borderId="144" xfId="0" applyFont="1" applyFill="1" applyBorder="1" applyAlignment="1">
      <alignment horizontal="left" vertical="center" shrinkToFit="1"/>
    </xf>
    <xf numFmtId="0" fontId="53" fillId="6" borderId="69" xfId="0" applyFont="1" applyFill="1" applyBorder="1" applyAlignment="1">
      <alignment horizontal="left" vertical="center" shrinkToFit="1"/>
    </xf>
    <xf numFmtId="0" fontId="53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107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60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4" fillId="0" borderId="144" xfId="0" applyFont="1" applyBorder="1" applyAlignment="1">
      <alignment horizontal="left" vertical="center" wrapText="1" shrinkToFit="1"/>
    </xf>
    <xf numFmtId="0" fontId="54" fillId="0" borderId="69" xfId="0" applyFont="1" applyBorder="1" applyAlignment="1">
      <alignment horizontal="left" vertical="center" wrapText="1" shrinkToFit="1"/>
    </xf>
    <xf numFmtId="0" fontId="54" fillId="0" borderId="81" xfId="0" applyFont="1" applyBorder="1" applyAlignment="1">
      <alignment horizontal="left" vertical="center" wrapText="1" shrinkToFit="1"/>
    </xf>
    <xf numFmtId="0" fontId="56" fillId="0" borderId="144" xfId="0" applyFont="1" applyBorder="1" applyAlignment="1">
      <alignment horizontal="left" vertical="center" wrapText="1"/>
    </xf>
    <xf numFmtId="0" fontId="56" fillId="0" borderId="69" xfId="0" applyFont="1" applyBorder="1" applyAlignment="1">
      <alignment horizontal="left" vertical="center" wrapText="1"/>
    </xf>
    <xf numFmtId="0" fontId="56" fillId="0" borderId="81" xfId="0" applyFont="1" applyBorder="1" applyAlignment="1">
      <alignment horizontal="left" vertical="center" wrapText="1"/>
    </xf>
    <xf numFmtId="0" fontId="56" fillId="0" borderId="152" xfId="0" applyFont="1" applyBorder="1" applyAlignment="1">
      <alignment horizontal="left" vertical="center" wrapText="1"/>
    </xf>
    <xf numFmtId="0" fontId="56" fillId="0" borderId="148" xfId="0" applyFont="1" applyBorder="1" applyAlignment="1">
      <alignment horizontal="left" vertical="center" wrapText="1"/>
    </xf>
    <xf numFmtId="0" fontId="56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4" fillId="0" borderId="70" xfId="0" applyFont="1" applyBorder="1" applyAlignment="1">
      <alignment horizontal="left" vertical="center" wrapText="1"/>
    </xf>
    <xf numFmtId="0" fontId="44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21" zoomScale="200" zoomScaleNormal="200" zoomScalePageLayoutView="200" workbookViewId="0">
      <selection activeCell="B37" sqref="B37:G37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6" x14ac:dyDescent="0.2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6">
        <v>43647</v>
      </c>
      <c r="L2" s="187"/>
      <c r="M2" s="187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s="32" customFormat="1" ht="11.25" customHeight="1" thickTop="1" x14ac:dyDescent="0.2">
      <c r="A5" s="193" t="s">
        <v>1</v>
      </c>
      <c r="B5" s="194"/>
      <c r="C5" s="141"/>
      <c r="D5" s="141"/>
      <c r="E5" s="141"/>
      <c r="F5" s="141"/>
      <c r="G5" s="141"/>
      <c r="H5" s="31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5" t="s">
        <v>135</v>
      </c>
      <c r="B6" s="196"/>
      <c r="C6" s="197"/>
      <c r="D6" s="197"/>
      <c r="E6" s="197"/>
      <c r="F6" s="197"/>
      <c r="G6" s="197"/>
      <c r="H6" s="28">
        <v>1</v>
      </c>
      <c r="I6" s="198" t="s">
        <v>136</v>
      </c>
      <c r="J6" s="198"/>
      <c r="K6" s="198"/>
      <c r="L6" s="198"/>
      <c r="M6" s="198"/>
      <c r="N6" s="198" t="s">
        <v>137</v>
      </c>
      <c r="O6" s="198"/>
      <c r="P6" s="199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0" t="s">
        <v>4</v>
      </c>
      <c r="J7" s="190"/>
      <c r="K7" s="190"/>
      <c r="L7" s="190"/>
      <c r="M7" s="190"/>
      <c r="N7" s="190"/>
      <c r="O7" s="33"/>
      <c r="P7" s="33"/>
    </row>
    <row r="8" spans="1:16" ht="15" customHeight="1" thickBot="1" x14ac:dyDescent="0.25">
      <c r="A8" s="189"/>
      <c r="B8" s="189"/>
      <c r="C8" s="189"/>
      <c r="D8" s="189"/>
      <c r="E8" s="189"/>
      <c r="F8" s="189"/>
      <c r="G8" s="189"/>
      <c r="H8" s="189"/>
      <c r="I8" s="191"/>
      <c r="J8" s="191"/>
      <c r="K8" s="191"/>
      <c r="L8" s="191"/>
      <c r="M8" s="191"/>
      <c r="N8" s="191"/>
      <c r="O8" s="177">
        <v>43814</v>
      </c>
      <c r="P8" s="177"/>
    </row>
    <row r="9" spans="1:16" s="34" customFormat="1" ht="14" customHeight="1" thickTop="1" x14ac:dyDescent="0.2">
      <c r="A9" s="85" t="s">
        <v>34</v>
      </c>
      <c r="B9" s="153" t="s">
        <v>21</v>
      </c>
      <c r="C9" s="154"/>
      <c r="D9" s="170" t="s">
        <v>33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2"/>
      <c r="P9" s="168" t="s">
        <v>109</v>
      </c>
    </row>
    <row r="10" spans="1:16" s="35" customFormat="1" ht="13" customHeight="1" thickBot="1" x14ac:dyDescent="0.25">
      <c r="A10" s="86"/>
      <c r="B10" s="127" t="s">
        <v>22</v>
      </c>
      <c r="C10" s="128"/>
      <c r="D10" s="125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5"/>
      <c r="P10" s="169"/>
    </row>
    <row r="11" spans="1:16" s="36" customFormat="1" ht="12" customHeight="1" thickBot="1" x14ac:dyDescent="0.25">
      <c r="A11" s="86"/>
      <c r="B11" s="100">
        <v>43777</v>
      </c>
      <c r="C11" s="101"/>
      <c r="D11" s="156">
        <v>7</v>
      </c>
      <c r="E11" s="157"/>
      <c r="F11" s="158"/>
      <c r="G11" s="158"/>
      <c r="H11" s="158"/>
      <c r="I11" s="159"/>
      <c r="J11" s="160"/>
      <c r="K11" s="161"/>
      <c r="L11" s="173"/>
      <c r="M11" s="174"/>
      <c r="N11" s="174"/>
      <c r="O11" s="175"/>
      <c r="P11" s="44" t="s">
        <v>138</v>
      </c>
    </row>
    <row r="12" spans="1:16" s="36" customFormat="1" ht="12" customHeight="1" thickTop="1" thickBot="1" x14ac:dyDescent="0.25">
      <c r="A12" s="86"/>
      <c r="B12" s="80">
        <v>43784</v>
      </c>
      <c r="C12" s="81"/>
      <c r="D12" s="93">
        <v>9</v>
      </c>
      <c r="E12" s="77"/>
      <c r="F12" s="88"/>
      <c r="G12" s="88"/>
      <c r="H12" s="88"/>
      <c r="I12" s="89"/>
      <c r="J12" s="78"/>
      <c r="K12" s="176"/>
      <c r="L12" s="92"/>
      <c r="M12" s="64"/>
      <c r="N12" s="64"/>
      <c r="O12" s="65"/>
      <c r="P12" s="45" t="s">
        <v>138</v>
      </c>
    </row>
    <row r="13" spans="1:16" s="36" customFormat="1" ht="12" customHeight="1" thickTop="1" thickBot="1" x14ac:dyDescent="0.25">
      <c r="A13" s="86"/>
      <c r="B13" s="80">
        <v>43798</v>
      </c>
      <c r="C13" s="81"/>
      <c r="D13" s="93">
        <v>11</v>
      </c>
      <c r="E13" s="77"/>
      <c r="F13" s="88"/>
      <c r="G13" s="88"/>
      <c r="H13" s="88"/>
      <c r="I13" s="89"/>
      <c r="J13" s="90"/>
      <c r="K13" s="91"/>
      <c r="L13" s="92"/>
      <c r="M13" s="64"/>
      <c r="N13" s="64"/>
      <c r="O13" s="65"/>
      <c r="P13" s="45" t="s">
        <v>138</v>
      </c>
    </row>
    <row r="14" spans="1:16" s="36" customFormat="1" ht="12" customHeight="1" thickTop="1" thickBot="1" x14ac:dyDescent="0.25">
      <c r="A14" s="86"/>
      <c r="B14" s="80"/>
      <c r="C14" s="81"/>
      <c r="D14" s="93"/>
      <c r="E14" s="77"/>
      <c r="F14" s="94"/>
      <c r="G14" s="94"/>
      <c r="H14" s="88"/>
      <c r="I14" s="89"/>
      <c r="J14" s="90"/>
      <c r="K14" s="91"/>
      <c r="L14" s="92"/>
      <c r="M14" s="64"/>
      <c r="N14" s="64"/>
      <c r="O14" s="65"/>
      <c r="P14" s="45"/>
    </row>
    <row r="15" spans="1:16" s="36" customFormat="1" ht="12" customHeight="1" thickTop="1" thickBot="1" x14ac:dyDescent="0.25">
      <c r="A15" s="86"/>
      <c r="B15" s="80"/>
      <c r="C15" s="81"/>
      <c r="D15" s="178"/>
      <c r="E15" s="179"/>
      <c r="F15" s="180"/>
      <c r="G15" s="77"/>
      <c r="H15" s="94"/>
      <c r="I15" s="181"/>
      <c r="J15" s="78"/>
      <c r="K15" s="176"/>
      <c r="L15" s="92"/>
      <c r="M15" s="64"/>
      <c r="N15" s="64"/>
      <c r="O15" s="65"/>
      <c r="P15" s="45"/>
    </row>
    <row r="16" spans="1:16" s="36" customFormat="1" ht="12" customHeight="1" thickTop="1" thickBot="1" x14ac:dyDescent="0.25">
      <c r="A16" s="86"/>
      <c r="B16" s="80"/>
      <c r="C16" s="81"/>
      <c r="D16" s="182"/>
      <c r="E16" s="174"/>
      <c r="F16" s="75"/>
      <c r="G16" s="76"/>
      <c r="H16" s="77"/>
      <c r="I16" s="183"/>
      <c r="J16" s="90"/>
      <c r="K16" s="91"/>
      <c r="L16" s="92"/>
      <c r="M16" s="64"/>
      <c r="N16" s="64"/>
      <c r="O16" s="65"/>
      <c r="P16" s="45"/>
    </row>
    <row r="17" spans="1:16" s="36" customFormat="1" ht="12" customHeight="1" thickTop="1" thickBot="1" x14ac:dyDescent="0.25">
      <c r="A17" s="86"/>
      <c r="B17" s="80"/>
      <c r="C17" s="81"/>
      <c r="D17" s="182"/>
      <c r="E17" s="174"/>
      <c r="F17" s="174"/>
      <c r="G17" s="174"/>
      <c r="H17" s="75"/>
      <c r="I17" s="76"/>
      <c r="J17" s="77"/>
      <c r="K17" s="77"/>
      <c r="L17" s="176"/>
      <c r="M17" s="64"/>
      <c r="N17" s="64"/>
      <c r="O17" s="65"/>
      <c r="P17" s="45"/>
    </row>
    <row r="18" spans="1:16" s="36" customFormat="1" ht="12" customHeight="1" thickTop="1" thickBot="1" x14ac:dyDescent="0.25">
      <c r="A18" s="86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91"/>
      <c r="M18" s="192"/>
      <c r="N18" s="64"/>
      <c r="O18" s="65"/>
      <c r="P18" s="45"/>
    </row>
    <row r="19" spans="1:16" s="36" customFormat="1" ht="12" customHeight="1" thickTop="1" thickBot="1" x14ac:dyDescent="0.25">
      <c r="A19" s="86"/>
      <c r="B19" s="80">
        <v>43777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</v>
      </c>
      <c r="M19" s="77"/>
      <c r="N19" s="78"/>
      <c r="O19" s="79"/>
      <c r="P19" s="45" t="s">
        <v>139</v>
      </c>
    </row>
    <row r="20" spans="1:16" s="36" customFormat="1" ht="12" customHeight="1" thickTop="1" thickBot="1" x14ac:dyDescent="0.25">
      <c r="A20" s="86"/>
      <c r="B20" s="80">
        <v>43782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2</v>
      </c>
      <c r="M20" s="77"/>
      <c r="N20" s="78"/>
      <c r="O20" s="79"/>
      <c r="P20" s="45" t="s">
        <v>139</v>
      </c>
    </row>
    <row r="21" spans="1:16" s="36" customFormat="1" ht="12" customHeight="1" thickTop="1" thickBot="1" x14ac:dyDescent="0.25">
      <c r="A21" s="86"/>
      <c r="B21" s="80">
        <v>43792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7</v>
      </c>
      <c r="M21" s="77"/>
      <c r="N21" s="78"/>
      <c r="O21" s="79"/>
      <c r="P21" s="45" t="s">
        <v>140</v>
      </c>
    </row>
    <row r="22" spans="1:16" s="36" customFormat="1" ht="12" customHeight="1" thickTop="1" thickBot="1" x14ac:dyDescent="0.25">
      <c r="A22" s="86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 x14ac:dyDescent="0.25">
      <c r="A23" s="86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6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6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6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7"/>
      <c r="B27" s="95"/>
      <c r="C27" s="96"/>
      <c r="D27" s="97"/>
      <c r="E27" s="98"/>
      <c r="F27" s="98"/>
      <c r="G27" s="98"/>
      <c r="H27" s="98"/>
      <c r="I27" s="98"/>
      <c r="J27" s="98"/>
      <c r="K27" s="98"/>
      <c r="L27" s="99"/>
      <c r="M27" s="99"/>
      <c r="N27" s="83"/>
      <c r="O27" s="84"/>
      <c r="P27" s="46"/>
    </row>
    <row r="28" spans="1:16" s="35" customFormat="1" ht="8.25" customHeight="1" thickTop="1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 x14ac:dyDescent="0.2">
      <c r="A29" s="114" t="s">
        <v>5</v>
      </c>
      <c r="B29" s="114"/>
      <c r="C29" s="114"/>
      <c r="D29" s="114"/>
      <c r="E29" s="114"/>
      <c r="F29" s="114"/>
      <c r="G29" s="114"/>
      <c r="H29" s="114"/>
      <c r="I29" s="114"/>
    </row>
    <row r="30" spans="1:16" ht="3" customHeight="1" thickBot="1" x14ac:dyDescent="0.25"/>
    <row r="31" spans="1:16" ht="12" customHeight="1" thickTop="1" x14ac:dyDescent="0.2">
      <c r="A31" s="106" t="s">
        <v>37</v>
      </c>
      <c r="B31" s="115"/>
      <c r="C31" s="107"/>
      <c r="D31" s="107"/>
      <c r="E31" s="107"/>
      <c r="F31" s="107"/>
      <c r="G31" s="107"/>
      <c r="H31" s="3">
        <v>22</v>
      </c>
      <c r="J31" s="106" t="s">
        <v>7</v>
      </c>
      <c r="K31" s="107"/>
      <c r="L31" s="107"/>
      <c r="M31" s="107"/>
      <c r="N31" s="107"/>
      <c r="O31" s="107"/>
      <c r="P31" s="3"/>
    </row>
    <row r="32" spans="1:16" ht="12" customHeight="1" thickBot="1" x14ac:dyDescent="0.25">
      <c r="A32" s="116" t="s">
        <v>35</v>
      </c>
      <c r="B32" s="117"/>
      <c r="C32" s="118"/>
      <c r="D32" s="118"/>
      <c r="E32" s="118"/>
      <c r="F32" s="118"/>
      <c r="G32" s="118"/>
      <c r="H32" s="4"/>
      <c r="J32" s="108" t="s">
        <v>18</v>
      </c>
      <c r="K32" s="109"/>
      <c r="L32" s="109"/>
      <c r="M32" s="109"/>
      <c r="N32" s="109"/>
      <c r="O32" s="109"/>
      <c r="P32" s="5"/>
    </row>
    <row r="33" spans="1:16" ht="12" customHeight="1" thickTop="1" thickBot="1" x14ac:dyDescent="0.25">
      <c r="A33" s="108" t="s">
        <v>6</v>
      </c>
      <c r="B33" s="119"/>
      <c r="C33" s="109"/>
      <c r="D33" s="109"/>
      <c r="E33" s="109"/>
      <c r="F33" s="109"/>
      <c r="G33" s="109"/>
      <c r="H33" s="5"/>
      <c r="J33" s="110" t="s">
        <v>8</v>
      </c>
      <c r="K33" s="111"/>
      <c r="L33" s="111"/>
      <c r="M33" s="111"/>
      <c r="N33" s="111"/>
      <c r="O33" s="111"/>
      <c r="P33" s="37">
        <f>SUM(P31:P32)</f>
        <v>0</v>
      </c>
    </row>
    <row r="34" spans="1:16" ht="25" customHeight="1" thickTop="1" thickBot="1" x14ac:dyDescent="0.25">
      <c r="A34" s="120" t="s">
        <v>36</v>
      </c>
      <c r="B34" s="121"/>
      <c r="C34" s="122"/>
      <c r="D34" s="122"/>
      <c r="E34" s="122"/>
      <c r="F34" s="122"/>
      <c r="G34" s="122"/>
      <c r="H34" s="37">
        <f>H31+H32-H33</f>
        <v>22</v>
      </c>
    </row>
    <row r="35" spans="1:16" ht="4" customHeight="1" thickTop="1" thickBot="1" x14ac:dyDescent="0.25">
      <c r="A35" s="123"/>
      <c r="B35" s="123"/>
      <c r="C35" s="123"/>
      <c r="D35" s="123"/>
      <c r="E35" s="123"/>
      <c r="F35" s="123"/>
      <c r="G35" s="123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2" t="s">
        <v>9</v>
      </c>
      <c r="I36" s="112"/>
      <c r="J36" s="112"/>
      <c r="K36" s="112"/>
      <c r="L36" s="112"/>
      <c r="M36" s="112" t="s">
        <v>10</v>
      </c>
      <c r="N36" s="112"/>
      <c r="O36" s="112"/>
      <c r="P36" s="113"/>
    </row>
    <row r="37" spans="1:16" s="39" customFormat="1" ht="12.75" customHeight="1" x14ac:dyDescent="0.2">
      <c r="A37" s="38">
        <v>1</v>
      </c>
      <c r="B37" s="66" t="s">
        <v>141</v>
      </c>
      <c r="C37" s="67"/>
      <c r="D37" s="67"/>
      <c r="E37" s="67"/>
      <c r="F37" s="67"/>
      <c r="G37" s="68"/>
      <c r="H37" s="162" t="s">
        <v>142</v>
      </c>
      <c r="I37" s="162"/>
      <c r="J37" s="162"/>
      <c r="K37" s="162"/>
      <c r="L37" s="162"/>
      <c r="M37" s="162" t="s">
        <v>137</v>
      </c>
      <c r="N37" s="162"/>
      <c r="O37" s="162"/>
      <c r="P37" s="163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2"/>
      <c r="I40" s="102"/>
      <c r="J40" s="102"/>
      <c r="K40" s="102"/>
      <c r="L40" s="102"/>
      <c r="M40" s="102"/>
      <c r="N40" s="102"/>
      <c r="O40" s="102"/>
      <c r="P40" s="103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4"/>
      <c r="I41" s="104"/>
      <c r="J41" s="104"/>
      <c r="K41" s="104"/>
      <c r="L41" s="104"/>
      <c r="M41" s="104"/>
      <c r="N41" s="104"/>
      <c r="O41" s="104"/>
      <c r="P41" s="105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112</v>
      </c>
      <c r="B44" s="150"/>
      <c r="C44" s="150"/>
      <c r="D44" s="150"/>
      <c r="E44" s="150"/>
      <c r="F44" s="150"/>
      <c r="G44" s="150"/>
      <c r="H44" s="56" t="s">
        <v>115</v>
      </c>
      <c r="I44" s="56"/>
      <c r="J44" s="56"/>
      <c r="K44" s="56"/>
      <c r="L44" s="57"/>
      <c r="M44" s="151" t="s">
        <v>126</v>
      </c>
      <c r="N44" s="151"/>
      <c r="O44" s="151"/>
      <c r="P44" s="42" t="s">
        <v>117</v>
      </c>
    </row>
    <row r="45" spans="1:16" ht="16" customHeight="1" thickBot="1" x14ac:dyDescent="0.25">
      <c r="A45" s="166" t="s">
        <v>113</v>
      </c>
      <c r="B45" s="167"/>
      <c r="C45" s="167"/>
      <c r="D45" s="167"/>
      <c r="E45" s="167"/>
      <c r="F45" s="167"/>
      <c r="G45" s="167"/>
      <c r="H45" s="164" t="s">
        <v>116</v>
      </c>
      <c r="I45" s="164"/>
      <c r="J45" s="164"/>
      <c r="K45" s="164"/>
      <c r="L45" s="165"/>
      <c r="M45" s="152" t="s">
        <v>114</v>
      </c>
      <c r="N45" s="152"/>
      <c r="O45" s="152"/>
      <c r="P45" s="47" t="s">
        <v>118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4" t="s">
        <v>119</v>
      </c>
      <c r="H47" s="114"/>
      <c r="I47" s="114"/>
      <c r="J47" s="114"/>
      <c r="K47" s="114"/>
      <c r="L47" s="114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Heinz Ignatius Ackermann</v>
      </c>
      <c r="B52" s="144"/>
      <c r="C52" s="145"/>
      <c r="D52" s="145"/>
      <c r="E52" s="145"/>
      <c r="F52" s="145"/>
      <c r="G52" s="145" t="str">
        <f>I6</f>
        <v>Joop van Kessel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D10:E10"/>
    <mergeCell ref="F10:G10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D3" zoomScale="200" zoomScaleNormal="200" zoomScalePageLayoutView="200" workbookViewId="0">
      <selection activeCell="R16" sqref="R16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Cebu East</v>
      </c>
      <c r="B3" s="200"/>
      <c r="C3" s="200"/>
      <c r="D3" s="200"/>
      <c r="E3" s="200"/>
      <c r="F3" s="200" t="str">
        <f>'Summary of Activities'!I6</f>
        <v>Joop van Kessel</v>
      </c>
      <c r="G3" s="200"/>
      <c r="H3" s="200"/>
      <c r="I3" s="200"/>
      <c r="J3" s="200"/>
      <c r="K3" s="200"/>
      <c r="L3" s="200" t="str">
        <f>'Summary of Activities'!N6</f>
        <v>Heinz Ignatius Ackermann</v>
      </c>
      <c r="M3" s="200"/>
      <c r="N3" s="200"/>
      <c r="O3" s="200"/>
      <c r="P3" s="200"/>
      <c r="Q3" s="200"/>
      <c r="R3" s="200">
        <f>'Summary of Activities'!H6</f>
        <v>1</v>
      </c>
      <c r="S3" s="200"/>
      <c r="T3" s="203">
        <f>'Summary of Activities'!K2</f>
        <v>43647</v>
      </c>
      <c r="U3" s="200"/>
      <c r="V3" s="200"/>
      <c r="W3" s="204">
        <f>'Summary of Activities'!O8</f>
        <v>43814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43777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0</v>
      </c>
      <c r="P6" s="49">
        <v>4</v>
      </c>
      <c r="Q6" s="50">
        <v>0</v>
      </c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43782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>
        <v>0</v>
      </c>
      <c r="P11" s="49">
        <v>20</v>
      </c>
      <c r="Q11" s="50">
        <v>0</v>
      </c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43792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>
        <v>222</v>
      </c>
      <c r="P16" s="49">
        <v>100</v>
      </c>
      <c r="Q16" s="50">
        <v>16000</v>
      </c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222</v>
      </c>
      <c r="G51" s="218"/>
      <c r="H51" s="217">
        <f>P6+P11+P16+P21+P26+P31+P36+P41</f>
        <v>124</v>
      </c>
      <c r="I51" s="218"/>
      <c r="J51" s="238">
        <f>Q6+Q11+Q16+Q21+Q26+Q31+Q36+Q41</f>
        <v>16000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222</v>
      </c>
      <c r="G54" s="230"/>
      <c r="H54" s="229">
        <f>SUM(H47:I52)</f>
        <v>124</v>
      </c>
      <c r="I54" s="230"/>
      <c r="J54" s="226">
        <f>SUM(J47:L52)</f>
        <v>16000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2019-12-15T12:08:59Z</dcterms:modified>
</cp:coreProperties>
</file>